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855" yWindow="0" windowWidth="10635" windowHeight="7530" activeTab="4"/>
  </bookViews>
  <sheets>
    <sheet name="Tipo de deficit" sheetId="1" r:id="rId1"/>
    <sheet name="Construcción de viviendas" sheetId="2" r:id="rId2"/>
    <sheet name="Ampliación" sheetId="3" r:id="rId3"/>
    <sheet name="Mejoramiento" sheetId="4" r:id="rId4"/>
    <sheet name="Ampliac_y_mejoramiento" sheetId="5" r:id="rId5"/>
  </sheets>
  <definedNames>
    <definedName name="_xlnm.Print_Area" localSheetId="4">Ampliac_y_mejoramiento!$A$1:$K$23</definedName>
    <definedName name="_xlnm.Print_Area" localSheetId="2">Ampliación!$A$1:$K$15</definedName>
    <definedName name="_xlnm.Print_Area" localSheetId="1">'Construcción de viviendas'!$A$1:$K$13</definedName>
    <definedName name="_xlnm.Print_Area" localSheetId="3">Mejoramiento!$A$1:$K$15</definedName>
  </definedNames>
  <calcPr calcId="145621"/>
</workbook>
</file>

<file path=xl/calcChain.xml><?xml version="1.0" encoding="utf-8"?>
<calcChain xmlns="http://schemas.openxmlformats.org/spreadsheetml/2006/main">
  <c r="K7" i="2" l="1"/>
  <c r="J7" i="2"/>
  <c r="I7" i="2"/>
  <c r="F14" i="1"/>
  <c r="E14" i="1"/>
  <c r="D14" i="1"/>
  <c r="F10" i="1"/>
  <c r="F15" i="1" s="1"/>
  <c r="E10" i="1"/>
  <c r="D10" i="1"/>
  <c r="D15" i="1" s="1"/>
  <c r="E15" i="1" l="1"/>
</calcChain>
</file>

<file path=xl/sharedStrings.xml><?xml version="1.0" encoding="utf-8"?>
<sst xmlns="http://schemas.openxmlformats.org/spreadsheetml/2006/main" count="181" uniqueCount="64">
  <si>
    <t>Tipo de déficit</t>
  </si>
  <si>
    <t>Tipo de demanda</t>
  </si>
  <si>
    <t>Total</t>
  </si>
  <si>
    <t>Demanda de ampliación</t>
  </si>
  <si>
    <t>Urbana</t>
  </si>
  <si>
    <t>Rural</t>
  </si>
  <si>
    <t>Cualitativo</t>
  </si>
  <si>
    <t>Demanda de mejoramiento</t>
  </si>
  <si>
    <t>Demanda de ampliación y mejoramiento</t>
  </si>
  <si>
    <t>Cuantitativo</t>
  </si>
  <si>
    <t>Viviendas a reemplazar - Irrecuperables</t>
  </si>
  <si>
    <t>Hogares agrupados</t>
  </si>
  <si>
    <t>Núcleos agrupados hacinados independientes</t>
  </si>
  <si>
    <t>Total de déficit cualitativo y cuantitativo</t>
  </si>
  <si>
    <t xml:space="preserve">Cuadro 1      </t>
  </si>
  <si>
    <r>
      <rPr>
        <b/>
        <sz val="9"/>
        <color theme="1"/>
        <rFont val="Arial"/>
        <family val="2"/>
      </rPr>
      <t>Fuente: STP/DGEEC.</t>
    </r>
    <r>
      <rPr>
        <sz val="9"/>
        <color theme="1"/>
        <rFont val="Arial"/>
        <family val="2"/>
      </rPr>
      <t xml:space="preserve"> Encuesta Permanente de Hogares Continua. Cuarto Trimestre. Año 2020</t>
    </r>
  </si>
  <si>
    <r>
      <rPr>
        <b/>
        <sz val="9"/>
        <color theme="1"/>
        <rFont val="Arial"/>
        <family val="2"/>
      </rPr>
      <t>Fuente: STP/DGEEC.</t>
    </r>
    <r>
      <rPr>
        <sz val="9"/>
        <color theme="1"/>
        <rFont val="Arial"/>
        <family val="2"/>
      </rPr>
      <t xml:space="preserve"> Encuesta Permanente de Hogares Continua. Cuarto Trimestre. Año 2019</t>
    </r>
  </si>
  <si>
    <r>
      <rPr>
        <b/>
        <sz val="10"/>
        <color theme="1"/>
        <rFont val="Arial"/>
        <family val="2"/>
      </rPr>
      <t xml:space="preserve"> Paraguay.</t>
    </r>
    <r>
      <rPr>
        <sz val="10"/>
        <color theme="1"/>
        <rFont val="Arial"/>
        <family val="2"/>
      </rPr>
      <t xml:space="preserve"> Estimación de la demanda de construcción de nuevas viviendas por área de residencia urbana-rural. Año 2019</t>
    </r>
  </si>
  <si>
    <r>
      <rPr>
        <b/>
        <sz val="10"/>
        <color theme="1"/>
        <rFont val="Arial"/>
        <family val="2"/>
      </rPr>
      <t xml:space="preserve"> Paraguay.</t>
    </r>
    <r>
      <rPr>
        <sz val="10"/>
        <color theme="1"/>
        <rFont val="Arial"/>
        <family val="2"/>
      </rPr>
      <t xml:space="preserve"> Estimación de la demanda de construcción de nuevas viviendas por área de residencia urbana-rural. Año 2020</t>
    </r>
  </si>
  <si>
    <t>Demanda de construcción</t>
  </si>
  <si>
    <t>Total de hogares</t>
  </si>
  <si>
    <t>Estimación de la demanda de construcción de viviendas</t>
  </si>
  <si>
    <t>Viviendas Irrecuperables</t>
  </si>
  <si>
    <t>Hogares Agrupados</t>
  </si>
  <si>
    <t>Cuadro 3</t>
  </si>
  <si>
    <r>
      <rPr>
        <b/>
        <sz val="10"/>
        <color theme="1"/>
        <rFont val="Arial"/>
        <family val="2"/>
      </rPr>
      <t>Paraguay.</t>
    </r>
    <r>
      <rPr>
        <sz val="10"/>
        <color theme="1"/>
        <rFont val="Arial"/>
        <family val="2"/>
      </rPr>
      <t xml:space="preserve"> Estimación de la demanda de ampliación de viviendas por área de residencia urbana-rural. Año 2019.
</t>
    </r>
  </si>
  <si>
    <r>
      <rPr>
        <b/>
        <sz val="10"/>
        <color theme="1"/>
        <rFont val="Arial"/>
        <family val="2"/>
      </rPr>
      <t>Paraguay.</t>
    </r>
    <r>
      <rPr>
        <sz val="10"/>
        <color theme="1"/>
        <rFont val="Arial"/>
        <family val="2"/>
      </rPr>
      <t xml:space="preserve"> Estimación de la demanda de ampliación de viviendas por área de residencia urbana-rural. Año 2020.
</t>
    </r>
  </si>
  <si>
    <t xml:space="preserve">Demanda de ampliación </t>
  </si>
  <si>
    <t>Estimación de la demanda de ampliación</t>
  </si>
  <si>
    <t>Viviendas aceptables, con hacinamiento medio y critico, sin agrupamiento</t>
  </si>
  <si>
    <t>Viviendas aceptables, con hacinamiento medio y critico, con agrupamiento interno dependiente</t>
  </si>
  <si>
    <t>Viviendas aceptables, con hacinamiento medio y critico, con agrupamiento interno dependiente  e independiente</t>
  </si>
  <si>
    <t>Viviendas sin demanda de ampliación</t>
  </si>
  <si>
    <t>Estimación de la demanda de mejoramiento</t>
  </si>
  <si>
    <t>Viviendas sin demanda de mejoramiento</t>
  </si>
  <si>
    <t>Estimación de la demanda de ampliación y mejoramiento</t>
  </si>
  <si>
    <t>Con demanda por saneamiento</t>
  </si>
  <si>
    <t>Viviendas con hacinamiento sin agrupamiento</t>
  </si>
  <si>
    <t>Viviendas urbanas con hacinamiento, agrupamiento y dependientes</t>
  </si>
  <si>
    <t>Viviendas rurales con hacinamiento y agrupamiento</t>
  </si>
  <si>
    <t>Con demanda por materialidad</t>
  </si>
  <si>
    <t>Con demanda por saneamiento y materialidad</t>
  </si>
  <si>
    <r>
      <rPr>
        <b/>
        <sz val="10"/>
        <color theme="1"/>
        <rFont val="Arial"/>
        <family val="2"/>
      </rPr>
      <t>Paraguay.</t>
    </r>
    <r>
      <rPr>
        <sz val="10"/>
        <color theme="1"/>
        <rFont val="Arial"/>
        <family val="2"/>
      </rPr>
      <t xml:space="preserve"> Estimación del déficit habitacional y tipo de demanda por área de residencia urbana-rural. Año 2019.</t>
    </r>
  </si>
  <si>
    <r>
      <rPr>
        <b/>
        <sz val="11"/>
        <color theme="1"/>
        <rFont val="Arial"/>
        <family val="2"/>
      </rPr>
      <t>Paraguay.</t>
    </r>
    <r>
      <rPr>
        <sz val="11"/>
        <color theme="1"/>
        <rFont val="Arial"/>
        <family val="2"/>
      </rPr>
      <t xml:space="preserve"> Estimación del déficit habitacional y tipo de demanda por área de residencia urbana-rural. Año 2020.</t>
    </r>
  </si>
  <si>
    <r>
      <rPr>
        <b/>
        <sz val="10"/>
        <color indexed="8"/>
        <rFont val="Arial"/>
        <family val="2"/>
      </rPr>
      <t>Paraguay</t>
    </r>
    <r>
      <rPr>
        <sz val="10"/>
        <color indexed="8"/>
        <rFont val="Arial"/>
        <family val="2"/>
      </rPr>
      <t xml:space="preserve">. Requerimientos de ampliación y mejoramiento de viviendas por área de residencia urbana-rural. Año 2019. </t>
    </r>
  </si>
  <si>
    <r>
      <rPr>
        <b/>
        <sz val="10"/>
        <color indexed="8"/>
        <rFont val="Arial"/>
        <family val="2"/>
      </rPr>
      <t>Paraguay</t>
    </r>
    <r>
      <rPr>
        <sz val="10"/>
        <color indexed="8"/>
        <rFont val="Arial"/>
        <family val="2"/>
      </rPr>
      <t xml:space="preserve">. Requerimientos de ampliación y mejoramiento de viviendas por área de residencia urbana-rural. Año 2020. </t>
    </r>
  </si>
  <si>
    <t>Cuadro 4</t>
  </si>
  <si>
    <t>Área de Residencia</t>
  </si>
  <si>
    <t>Viviendas tipo aceptable, saneamiento deficitario, materialidad aceptable</t>
  </si>
  <si>
    <t>Viviendas tipo aceptable, saneamiento aceptable, materialidad recuperable</t>
  </si>
  <si>
    <t>Viviendas tipo aceptable, saneamiento deficitario, materialidad recuperable</t>
  </si>
  <si>
    <r>
      <rPr>
        <b/>
        <sz val="10"/>
        <color indexed="8"/>
        <rFont val="Arial"/>
        <family val="2"/>
      </rPr>
      <t xml:space="preserve"> Paraguay.</t>
    </r>
    <r>
      <rPr>
        <sz val="10"/>
        <color indexed="8"/>
        <rFont val="Arial"/>
        <family val="2"/>
      </rPr>
      <t xml:space="preserve"> Estimación de la demanda de mejoramiento de viviendas por área de residencia urbana-rural. Año 2019.</t>
    </r>
  </si>
  <si>
    <r>
      <rPr>
        <b/>
        <sz val="10"/>
        <color indexed="8"/>
        <rFont val="Arial"/>
        <family val="2"/>
      </rPr>
      <t xml:space="preserve"> Paraguay.</t>
    </r>
    <r>
      <rPr>
        <sz val="10"/>
        <color indexed="8"/>
        <rFont val="Arial"/>
        <family val="2"/>
      </rPr>
      <t xml:space="preserve"> Estimación de la demanda de mejoramiento de viviendas por área de residencia urbana-rural. Año 2020.</t>
    </r>
  </si>
  <si>
    <t>Total de déficit cuantitativo</t>
  </si>
  <si>
    <t>Total de déficit cualitativo</t>
  </si>
  <si>
    <r>
      <rPr>
        <b/>
        <sz val="9"/>
        <rFont val="Arial"/>
        <family val="2"/>
      </rPr>
      <t xml:space="preserve">Nota: </t>
    </r>
    <r>
      <rPr>
        <sz val="9"/>
        <rFont val="Arial"/>
        <family val="2"/>
      </rPr>
      <t>En la Encuesta Permanente de Hogares (EPH) realizada en el último trimestre de cada año (octubre a diciembre), los resultados eran considerados como datos anuales y el factor de ponderación fue ajustado a proyecciones de población-Revisión 2015 estimadas al 30 de junio de cada año, a partir del año 2017 la EPH se realiza de forma continua, por lo que los factores de ponderación para la EPHC 2017, 2018, 2019 y 2020 se ajustan de la misma manera, a fin de que sean comparables con años anteriores.</t>
    </r>
  </si>
  <si>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En la Encuesta Permanente de Hogares (EPH) realizada en el último trimestre de cada año (octubre a diciembre), los resultados eran considerados como datos anuales y el factor de ponderación fue ajustado a proyecciones de población-Revisión 2015 estimadas al 30 de junio de cada año, a partir del año 2017 la EPH se realiza de forma continua, por lo que los factores de ponderación para la EPHC 2017, 2018, 2019 y 2020 se ajustan de la misma manera, a fin de que sean comparables con años anteriores.</t>
    </r>
  </si>
  <si>
    <t xml:space="preserve">Cuadro 2 </t>
  </si>
  <si>
    <t>Cuadro 5</t>
  </si>
  <si>
    <t>Cuadro 6</t>
  </si>
  <si>
    <t>Cuadro 7</t>
  </si>
  <si>
    <t>Cuadro 8</t>
  </si>
  <si>
    <t xml:space="preserve">Cuadro 9  </t>
  </si>
  <si>
    <t xml:space="preserve">Cuadro 10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</si>
</sst>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rgb="FF8A7B08"/>
      </right>
      <top style="thin">
        <color indexed="64"/>
      </top>
      <bottom style="thin">
        <color rgb="FF8A7B08"/>
      </bottom>
      <diagonal/>
    </border>
    <border>
      <left style="thin">
        <color rgb="FF8A7B08"/>
      </left>
      <right/>
      <top style="thin">
        <color indexed="64"/>
      </top>
      <bottom style="thin">
        <color rgb="FF8A7B0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A7B08"/>
      </right>
      <top style="thin">
        <color rgb="FF8A7B08"/>
      </top>
      <bottom/>
      <diagonal/>
    </border>
    <border>
      <left style="thin">
        <color rgb="FF8A7B08"/>
      </left>
      <right/>
      <top style="thin">
        <color rgb="FF8A7B0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8A7B0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8A7B08"/>
      </top>
      <bottom style="thin">
        <color rgb="FF8A7B0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8A7B0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8A7B08"/>
      </right>
      <top/>
      <bottom style="thin">
        <color rgb="FF8A7B08"/>
      </bottom>
      <diagonal/>
    </border>
    <border>
      <left style="thin">
        <color indexed="64"/>
      </left>
      <right style="thin">
        <color rgb="FF8A7B08"/>
      </right>
      <top style="thin">
        <color rgb="FF8A7B08"/>
      </top>
      <bottom style="thin">
        <color rgb="FF8A7B08"/>
      </bottom>
      <diagonal/>
    </border>
    <border>
      <left style="thin">
        <color indexed="64"/>
      </left>
      <right style="thin">
        <color rgb="FF8A7B08"/>
      </right>
      <top style="thin">
        <color rgb="FF8A7B0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3" fillId="0" borderId="0"/>
  </cellStyleXfs>
  <cellXfs count="112">
    <xf numFmtId="0" fontId="0" fillId="0" borderId="0" xfId="0"/>
    <xf numFmtId="0" fontId="0" fillId="2" borderId="0" xfId="0" applyFill="1" applyBorder="1"/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41" fontId="5" fillId="2" borderId="3" xfId="1" applyFont="1" applyFill="1" applyBorder="1"/>
    <xf numFmtId="41" fontId="5" fillId="2" borderId="10" xfId="1" applyFont="1" applyFill="1" applyBorder="1"/>
    <xf numFmtId="41" fontId="5" fillId="2" borderId="11" xfId="1" applyFont="1" applyFill="1" applyBorder="1"/>
    <xf numFmtId="41" fontId="5" fillId="2" borderId="8" xfId="1" applyFont="1" applyFill="1" applyBorder="1"/>
    <xf numFmtId="41" fontId="5" fillId="2" borderId="0" xfId="1" applyFont="1" applyFill="1" applyBorder="1"/>
    <xf numFmtId="41" fontId="5" fillId="2" borderId="13" xfId="1" applyFont="1" applyFill="1" applyBorder="1"/>
    <xf numFmtId="41" fontId="6" fillId="2" borderId="15" xfId="1" applyFont="1" applyFill="1" applyBorder="1"/>
    <xf numFmtId="41" fontId="6" fillId="2" borderId="16" xfId="1" applyFont="1" applyFill="1" applyBorder="1"/>
    <xf numFmtId="41" fontId="6" fillId="2" borderId="17" xfId="1" applyFont="1" applyFill="1" applyBorder="1"/>
    <xf numFmtId="41" fontId="6" fillId="2" borderId="15" xfId="0" applyNumberFormat="1" applyFont="1" applyFill="1" applyBorder="1"/>
    <xf numFmtId="41" fontId="6" fillId="2" borderId="16" xfId="0" applyNumberFormat="1" applyFont="1" applyFill="1" applyBorder="1"/>
    <xf numFmtId="41" fontId="6" fillId="2" borderId="17" xfId="0" applyNumberFormat="1" applyFont="1" applyFill="1" applyBorder="1"/>
    <xf numFmtId="41" fontId="6" fillId="2" borderId="5" xfId="0" applyNumberFormat="1" applyFont="1" applyFill="1" applyBorder="1"/>
    <xf numFmtId="41" fontId="6" fillId="2" borderId="22" xfId="0" applyNumberFormat="1" applyFont="1" applyFill="1" applyBorder="1"/>
    <xf numFmtId="41" fontId="6" fillId="2" borderId="4" xfId="0" applyNumberFormat="1" applyFont="1" applyFill="1" applyBorder="1"/>
    <xf numFmtId="0" fontId="7" fillId="2" borderId="0" xfId="0" applyFont="1" applyFill="1" applyBorder="1"/>
    <xf numFmtId="0" fontId="0" fillId="2" borderId="0" xfId="0" applyFill="1"/>
    <xf numFmtId="0" fontId="8" fillId="2" borderId="0" xfId="0" applyFont="1" applyFill="1" applyBorder="1"/>
    <xf numFmtId="0" fontId="5" fillId="2" borderId="3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6" fillId="2" borderId="0" xfId="0" applyFont="1" applyFill="1" applyBorder="1"/>
    <xf numFmtId="0" fontId="5" fillId="2" borderId="0" xfId="0" applyFont="1" applyFill="1" applyBorder="1"/>
    <xf numFmtId="0" fontId="10" fillId="2" borderId="0" xfId="2" applyFont="1" applyFill="1" applyBorder="1" applyAlignment="1">
      <alignment horizontal="left" wrapText="1"/>
    </xf>
    <xf numFmtId="0" fontId="10" fillId="2" borderId="13" xfId="2" applyFont="1" applyFill="1" applyBorder="1" applyAlignment="1">
      <alignment horizontal="center" wrapText="1"/>
    </xf>
    <xf numFmtId="0" fontId="10" fillId="2" borderId="8" xfId="2" applyFont="1" applyFill="1" applyBorder="1" applyAlignment="1">
      <alignment horizontal="center" wrapText="1"/>
    </xf>
    <xf numFmtId="0" fontId="10" fillId="2" borderId="0" xfId="2" applyFont="1" applyFill="1" applyBorder="1" applyAlignment="1">
      <alignment horizontal="center" wrapText="1"/>
    </xf>
    <xf numFmtId="0" fontId="10" fillId="2" borderId="0" xfId="2" applyFont="1" applyFill="1" applyBorder="1" applyAlignment="1">
      <alignment horizontal="left" vertical="center" wrapText="1"/>
    </xf>
    <xf numFmtId="0" fontId="10" fillId="2" borderId="3" xfId="2" applyFont="1" applyFill="1" applyBorder="1" applyAlignment="1">
      <alignment horizontal="left" wrapText="1"/>
    </xf>
    <xf numFmtId="0" fontId="10" fillId="2" borderId="3" xfId="2" applyFont="1" applyFill="1" applyBorder="1" applyAlignment="1">
      <alignment horizontal="center" wrapText="1"/>
    </xf>
    <xf numFmtId="0" fontId="10" fillId="2" borderId="23" xfId="2" applyFont="1" applyFill="1" applyBorder="1" applyAlignment="1">
      <alignment horizontal="center" wrapText="1"/>
    </xf>
    <xf numFmtId="0" fontId="0" fillId="2" borderId="13" xfId="0" applyFill="1" applyBorder="1"/>
    <xf numFmtId="0" fontId="4" fillId="2" borderId="10" xfId="2" applyFont="1" applyFill="1" applyBorder="1" applyAlignment="1">
      <alignment horizontal="left" vertical="center" wrapText="1"/>
    </xf>
    <xf numFmtId="0" fontId="10" fillId="2" borderId="16" xfId="2" applyFont="1" applyFill="1" applyBorder="1" applyAlignment="1">
      <alignment horizontal="left" vertical="center" wrapText="1"/>
    </xf>
    <xf numFmtId="0" fontId="10" fillId="2" borderId="23" xfId="2" applyFont="1" applyFill="1" applyBorder="1" applyAlignment="1">
      <alignment horizontal="left" vertical="center" wrapText="1"/>
    </xf>
    <xf numFmtId="0" fontId="10" fillId="2" borderId="24" xfId="2" applyFont="1" applyFill="1" applyBorder="1" applyAlignment="1">
      <alignment horizontal="left" vertical="center" wrapText="1"/>
    </xf>
    <xf numFmtId="41" fontId="9" fillId="4" borderId="5" xfId="1" applyFont="1" applyFill="1" applyBorder="1"/>
    <xf numFmtId="41" fontId="9" fillId="4" borderId="21" xfId="1" applyFont="1" applyFill="1" applyBorder="1"/>
    <xf numFmtId="41" fontId="9" fillId="4" borderId="4" xfId="1" applyFont="1" applyFill="1" applyBorder="1"/>
    <xf numFmtId="41" fontId="9" fillId="2" borderId="15" xfId="1" applyFont="1" applyFill="1" applyBorder="1"/>
    <xf numFmtId="41" fontId="9" fillId="2" borderId="24" xfId="1" applyFont="1" applyFill="1" applyBorder="1"/>
    <xf numFmtId="41" fontId="9" fillId="2" borderId="17" xfId="1" applyFont="1" applyFill="1" applyBorder="1"/>
    <xf numFmtId="41" fontId="9" fillId="2" borderId="3" xfId="1" applyFont="1" applyFill="1" applyBorder="1"/>
    <xf numFmtId="41" fontId="9" fillId="2" borderId="10" xfId="1" applyFont="1" applyFill="1" applyBorder="1"/>
    <xf numFmtId="41" fontId="9" fillId="2" borderId="11" xfId="1" applyFont="1" applyFill="1" applyBorder="1"/>
    <xf numFmtId="41" fontId="8" fillId="2" borderId="8" xfId="1" applyFont="1" applyFill="1" applyBorder="1"/>
    <xf numFmtId="41" fontId="8" fillId="2" borderId="0" xfId="1" applyFont="1" applyFill="1" applyBorder="1"/>
    <xf numFmtId="41" fontId="8" fillId="2" borderId="13" xfId="1" applyFont="1" applyFill="1" applyBorder="1"/>
    <xf numFmtId="41" fontId="8" fillId="2" borderId="15" xfId="1" applyFont="1" applyFill="1" applyBorder="1"/>
    <xf numFmtId="41" fontId="8" fillId="2" borderId="16" xfId="1" applyFont="1" applyFill="1" applyBorder="1"/>
    <xf numFmtId="41" fontId="8" fillId="2" borderId="17" xfId="1" applyFont="1" applyFill="1" applyBorder="1"/>
    <xf numFmtId="41" fontId="9" fillId="4" borderId="8" xfId="1" applyFont="1" applyFill="1" applyBorder="1"/>
    <xf numFmtId="41" fontId="9" fillId="4" borderId="0" xfId="1" applyFont="1" applyFill="1" applyBorder="1"/>
    <xf numFmtId="41" fontId="4" fillId="2" borderId="8" xfId="2" applyNumberFormat="1" applyFont="1" applyFill="1" applyBorder="1" applyAlignment="1">
      <alignment horizontal="center" wrapText="1"/>
    </xf>
    <xf numFmtId="41" fontId="4" fillId="2" borderId="0" xfId="2" applyNumberFormat="1" applyFont="1" applyFill="1" applyBorder="1" applyAlignment="1">
      <alignment horizontal="center" wrapText="1"/>
    </xf>
    <xf numFmtId="41" fontId="10" fillId="2" borderId="8" xfId="1" applyFont="1" applyFill="1" applyBorder="1" applyAlignment="1">
      <alignment horizontal="right" vertical="center"/>
    </xf>
    <xf numFmtId="41" fontId="10" fillId="2" borderId="0" xfId="1" applyFont="1" applyFill="1" applyBorder="1" applyAlignment="1">
      <alignment horizontal="right" vertical="center"/>
    </xf>
    <xf numFmtId="41" fontId="4" fillId="2" borderId="15" xfId="1" applyFont="1" applyFill="1" applyBorder="1" applyAlignment="1">
      <alignment horizontal="right" vertical="center"/>
    </xf>
    <xf numFmtId="41" fontId="4" fillId="2" borderId="16" xfId="1" applyFont="1" applyFill="1" applyBorder="1" applyAlignment="1">
      <alignment horizontal="right" vertical="center"/>
    </xf>
    <xf numFmtId="0" fontId="11" fillId="2" borderId="0" xfId="0" applyFont="1" applyFill="1" applyBorder="1"/>
    <xf numFmtId="41" fontId="10" fillId="2" borderId="15" xfId="1" applyFont="1" applyFill="1" applyBorder="1" applyAlignment="1">
      <alignment horizontal="right" vertical="center"/>
    </xf>
    <xf numFmtId="41" fontId="10" fillId="2" borderId="16" xfId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indent="1"/>
    </xf>
    <xf numFmtId="0" fontId="15" fillId="2" borderId="0" xfId="2" applyFont="1" applyFill="1" applyBorder="1" applyAlignment="1">
      <alignment horizontal="left" vertical="center" wrapText="1"/>
    </xf>
    <xf numFmtId="0" fontId="12" fillId="2" borderId="0" xfId="0" applyFont="1" applyFill="1" applyBorder="1"/>
    <xf numFmtId="0" fontId="17" fillId="2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wrapText="1"/>
    </xf>
    <xf numFmtId="0" fontId="4" fillId="4" borderId="0" xfId="2" applyFont="1" applyFill="1" applyBorder="1" applyAlignment="1">
      <alignment horizontal="left" vertical="center" wrapText="1"/>
    </xf>
    <xf numFmtId="0" fontId="4" fillId="4" borderId="13" xfId="2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center" vertical="center" wrapText="1"/>
    </xf>
    <xf numFmtId="0" fontId="10" fillId="2" borderId="16" xfId="2" applyFont="1" applyFill="1" applyBorder="1" applyAlignment="1">
      <alignment horizontal="left" vertical="center" wrapText="1" indent="1"/>
    </xf>
    <xf numFmtId="0" fontId="10" fillId="2" borderId="17" xfId="2" applyFont="1" applyFill="1" applyBorder="1" applyAlignment="1">
      <alignment horizontal="left" vertical="center" wrapText="1" indent="1"/>
    </xf>
    <xf numFmtId="0" fontId="10" fillId="2" borderId="0" xfId="2" applyFont="1" applyFill="1" applyBorder="1" applyAlignment="1">
      <alignment horizontal="left" vertical="center" wrapText="1" indent="1"/>
    </xf>
    <xf numFmtId="0" fontId="10" fillId="2" borderId="13" xfId="2" applyFont="1" applyFill="1" applyBorder="1" applyAlignment="1">
      <alignment horizontal="left" vertical="center" wrapText="1" indent="1"/>
    </xf>
    <xf numFmtId="0" fontId="4" fillId="2" borderId="0" xfId="2" applyFont="1" applyFill="1" applyBorder="1" applyAlignment="1">
      <alignment horizontal="left" wrapText="1"/>
    </xf>
    <xf numFmtId="0" fontId="4" fillId="2" borderId="13" xfId="2" applyFont="1" applyFill="1" applyBorder="1" applyAlignment="1">
      <alignment horizontal="left" wrapText="1"/>
    </xf>
    <xf numFmtId="0" fontId="4" fillId="2" borderId="16" xfId="2" applyFont="1" applyFill="1" applyBorder="1" applyAlignment="1">
      <alignment horizontal="left" wrapText="1"/>
    </xf>
    <xf numFmtId="0" fontId="4" fillId="2" borderId="17" xfId="2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top" wrapText="1" indent="1"/>
    </xf>
    <xf numFmtId="0" fontId="15" fillId="2" borderId="0" xfId="2" applyFont="1" applyFill="1" applyBorder="1" applyAlignment="1">
      <alignment horizontal="left" vertical="center" wrapText="1"/>
    </xf>
    <xf numFmtId="0" fontId="16" fillId="2" borderId="0" xfId="2" applyFont="1" applyFill="1" applyBorder="1" applyAlignment="1">
      <alignment horizontal="left" vertical="center" wrapText="1" indent="1"/>
    </xf>
    <xf numFmtId="0" fontId="2" fillId="3" borderId="5" xfId="0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left" vertical="center" wrapText="1"/>
    </xf>
    <xf numFmtId="0" fontId="4" fillId="2" borderId="15" xfId="2" applyFont="1" applyFill="1" applyBorder="1" applyAlignment="1">
      <alignment horizontal="left" vertical="center" wrapText="1"/>
    </xf>
    <xf numFmtId="0" fontId="4" fillId="4" borderId="21" xfId="2" applyFont="1" applyFill="1" applyBorder="1" applyAlignment="1">
      <alignment horizontal="left" vertical="center" wrapText="1"/>
    </xf>
    <xf numFmtId="0" fontId="4" fillId="4" borderId="4" xfId="2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4" fillId="2" borderId="21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</cellXfs>
  <cellStyles count="3">
    <cellStyle name="Millares [0]" xfId="1" builtinId="6"/>
    <cellStyle name="Normal" xfId="0" builtinId="0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view="pageBreakPreview" topLeftCell="A2" zoomScale="80" zoomScaleNormal="90" zoomScaleSheetLayoutView="80" workbookViewId="0">
      <selection activeCell="H2" sqref="H2"/>
    </sheetView>
  </sheetViews>
  <sheetFormatPr baseColWidth="10" defaultRowHeight="15" x14ac:dyDescent="0.25"/>
  <cols>
    <col min="1" max="1" width="4" style="20" customWidth="1"/>
    <col min="2" max="2" width="27.140625" style="20" customWidth="1"/>
    <col min="3" max="3" width="37.7109375" style="20" customWidth="1"/>
    <col min="4" max="7" width="11.42578125" style="20"/>
    <col min="8" max="8" width="27.140625" style="20" customWidth="1"/>
    <col min="9" max="9" width="37.7109375" style="20" customWidth="1"/>
    <col min="10" max="16384" width="11.42578125" style="20"/>
  </cols>
  <sheetData>
    <row r="1" spans="2:13" ht="15.75" x14ac:dyDescent="0.25">
      <c r="H1" s="19"/>
      <c r="I1" s="1"/>
      <c r="J1" s="1"/>
      <c r="K1" s="1"/>
      <c r="L1" s="1"/>
      <c r="M1" s="1"/>
    </row>
    <row r="2" spans="2:13" x14ac:dyDescent="0.25">
      <c r="B2" s="25" t="s">
        <v>14</v>
      </c>
      <c r="C2" s="1"/>
      <c r="D2" s="1"/>
      <c r="E2" s="1"/>
      <c r="F2" s="1"/>
      <c r="G2" s="1"/>
      <c r="H2" s="25" t="s">
        <v>57</v>
      </c>
      <c r="I2" s="1"/>
      <c r="J2" s="1"/>
      <c r="K2" s="1"/>
      <c r="L2" s="1"/>
      <c r="M2" s="1"/>
    </row>
    <row r="3" spans="2:13" x14ac:dyDescent="0.25">
      <c r="B3" s="66" t="s">
        <v>42</v>
      </c>
      <c r="C3" s="1"/>
      <c r="D3" s="1"/>
      <c r="E3" s="1"/>
      <c r="F3" s="1"/>
      <c r="G3" s="1"/>
      <c r="H3" s="66" t="s">
        <v>43</v>
      </c>
      <c r="I3" s="1"/>
      <c r="J3" s="1"/>
      <c r="K3" s="1"/>
      <c r="L3" s="1"/>
      <c r="M3" s="1"/>
    </row>
    <row r="4" spans="2:13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5" customHeight="1" x14ac:dyDescent="0.25">
      <c r="B5" s="70" t="s">
        <v>0</v>
      </c>
      <c r="C5" s="72" t="s">
        <v>1</v>
      </c>
      <c r="D5" s="74" t="s">
        <v>2</v>
      </c>
      <c r="E5" s="76" t="s">
        <v>47</v>
      </c>
      <c r="F5" s="77"/>
      <c r="G5" s="1"/>
      <c r="H5" s="70" t="s">
        <v>0</v>
      </c>
      <c r="I5" s="72" t="s">
        <v>1</v>
      </c>
      <c r="J5" s="74" t="s">
        <v>2</v>
      </c>
      <c r="K5" s="76" t="s">
        <v>47</v>
      </c>
      <c r="L5" s="77"/>
      <c r="M5" s="1"/>
    </row>
    <row r="6" spans="2:13" x14ac:dyDescent="0.25">
      <c r="B6" s="71"/>
      <c r="C6" s="73" t="s">
        <v>3</v>
      </c>
      <c r="D6" s="75"/>
      <c r="E6" s="2" t="s">
        <v>4</v>
      </c>
      <c r="F6" s="3" t="s">
        <v>5</v>
      </c>
      <c r="G6" s="1"/>
      <c r="H6" s="71"/>
      <c r="I6" s="73" t="s">
        <v>3</v>
      </c>
      <c r="J6" s="75"/>
      <c r="K6" s="2" t="s">
        <v>4</v>
      </c>
      <c r="L6" s="3" t="s">
        <v>5</v>
      </c>
      <c r="M6" s="1"/>
    </row>
    <row r="7" spans="2:13" x14ac:dyDescent="0.25">
      <c r="B7" s="80" t="s">
        <v>6</v>
      </c>
      <c r="C7" s="22" t="s">
        <v>7</v>
      </c>
      <c r="D7" s="4">
        <v>941381</v>
      </c>
      <c r="E7" s="5">
        <v>484322</v>
      </c>
      <c r="F7" s="6">
        <v>457059</v>
      </c>
      <c r="G7" s="1"/>
      <c r="H7" s="80" t="s">
        <v>6</v>
      </c>
      <c r="I7" s="22" t="s">
        <v>7</v>
      </c>
      <c r="J7" s="4">
        <v>948650</v>
      </c>
      <c r="K7" s="5">
        <v>503645</v>
      </c>
      <c r="L7" s="6">
        <v>445005</v>
      </c>
      <c r="M7" s="1"/>
    </row>
    <row r="8" spans="2:13" x14ac:dyDescent="0.25">
      <c r="B8" s="81"/>
      <c r="C8" s="23" t="s">
        <v>3</v>
      </c>
      <c r="D8" s="7">
        <v>35042</v>
      </c>
      <c r="E8" s="8">
        <v>23757</v>
      </c>
      <c r="F8" s="9">
        <v>11285</v>
      </c>
      <c r="G8" s="1"/>
      <c r="H8" s="81"/>
      <c r="I8" s="23" t="s">
        <v>3</v>
      </c>
      <c r="J8" s="7">
        <v>27106</v>
      </c>
      <c r="K8" s="8">
        <v>15259</v>
      </c>
      <c r="L8" s="9">
        <v>11847</v>
      </c>
      <c r="M8" s="1"/>
    </row>
    <row r="9" spans="2:13" x14ac:dyDescent="0.25">
      <c r="B9" s="81"/>
      <c r="C9" s="23" t="s">
        <v>8</v>
      </c>
      <c r="D9" s="7">
        <v>90079</v>
      </c>
      <c r="E9" s="8">
        <v>40992</v>
      </c>
      <c r="F9" s="9">
        <v>49087</v>
      </c>
      <c r="G9" s="1"/>
      <c r="H9" s="81"/>
      <c r="I9" s="23" t="s">
        <v>8</v>
      </c>
      <c r="J9" s="7">
        <v>103038</v>
      </c>
      <c r="K9" s="8">
        <v>45367</v>
      </c>
      <c r="L9" s="9">
        <v>57671</v>
      </c>
      <c r="M9" s="1"/>
    </row>
    <row r="10" spans="2:13" x14ac:dyDescent="0.25">
      <c r="B10" s="82"/>
      <c r="C10" s="24" t="s">
        <v>54</v>
      </c>
      <c r="D10" s="10">
        <f>+D7+D8+D9</f>
        <v>1066502</v>
      </c>
      <c r="E10" s="11">
        <f>+E7+E8+E9</f>
        <v>549071</v>
      </c>
      <c r="F10" s="12">
        <f>+F7+F8+F9</f>
        <v>517431</v>
      </c>
      <c r="G10" s="1"/>
      <c r="H10" s="82"/>
      <c r="I10" s="24" t="s">
        <v>54</v>
      </c>
      <c r="J10" s="10">
        <v>1078794</v>
      </c>
      <c r="K10" s="11">
        <v>564271</v>
      </c>
      <c r="L10" s="12">
        <v>514523</v>
      </c>
      <c r="M10" s="1"/>
    </row>
    <row r="11" spans="2:13" x14ac:dyDescent="0.25">
      <c r="B11" s="83" t="s">
        <v>9</v>
      </c>
      <c r="C11" s="22" t="s">
        <v>10</v>
      </c>
      <c r="D11" s="7">
        <v>59063</v>
      </c>
      <c r="E11" s="8">
        <v>52509</v>
      </c>
      <c r="F11" s="9">
        <v>6554</v>
      </c>
      <c r="G11" s="1"/>
      <c r="H11" s="83" t="s">
        <v>9</v>
      </c>
      <c r="I11" s="22" t="s">
        <v>10</v>
      </c>
      <c r="J11" s="7">
        <v>49642</v>
      </c>
      <c r="K11" s="8">
        <v>45466</v>
      </c>
      <c r="L11" s="9">
        <v>4176</v>
      </c>
      <c r="M11" s="1"/>
    </row>
    <row r="12" spans="2:13" x14ac:dyDescent="0.25">
      <c r="B12" s="84"/>
      <c r="C12" s="23" t="s">
        <v>11</v>
      </c>
      <c r="D12" s="7">
        <v>6791</v>
      </c>
      <c r="E12" s="8">
        <v>5024</v>
      </c>
      <c r="F12" s="9">
        <v>1767</v>
      </c>
      <c r="G12" s="1"/>
      <c r="H12" s="84"/>
      <c r="I12" s="23" t="s">
        <v>11</v>
      </c>
      <c r="J12" s="7">
        <v>3633</v>
      </c>
      <c r="K12" s="8">
        <v>3507</v>
      </c>
      <c r="L12" s="9">
        <v>126</v>
      </c>
      <c r="M12" s="1"/>
    </row>
    <row r="13" spans="2:13" ht="25.5" x14ac:dyDescent="0.25">
      <c r="B13" s="84"/>
      <c r="C13" s="23" t="s">
        <v>12</v>
      </c>
      <c r="D13" s="7">
        <v>14072</v>
      </c>
      <c r="E13" s="8">
        <v>7507</v>
      </c>
      <c r="F13" s="9">
        <v>6565</v>
      </c>
      <c r="G13" s="1"/>
      <c r="H13" s="84"/>
      <c r="I13" s="23" t="s">
        <v>12</v>
      </c>
      <c r="J13" s="7">
        <v>20146</v>
      </c>
      <c r="K13" s="8">
        <v>11568</v>
      </c>
      <c r="L13" s="9">
        <v>8578</v>
      </c>
      <c r="M13" s="1"/>
    </row>
    <row r="14" spans="2:13" x14ac:dyDescent="0.25">
      <c r="B14" s="85"/>
      <c r="C14" s="24" t="s">
        <v>53</v>
      </c>
      <c r="D14" s="13">
        <f>+D11+D12+D13</f>
        <v>79926</v>
      </c>
      <c r="E14" s="14">
        <f>+E11+E12+E13</f>
        <v>65040</v>
      </c>
      <c r="F14" s="15">
        <f>+F11+F12+F13</f>
        <v>14886</v>
      </c>
      <c r="G14" s="1"/>
      <c r="H14" s="85"/>
      <c r="I14" s="24" t="s">
        <v>53</v>
      </c>
      <c r="J14" s="13">
        <v>73421</v>
      </c>
      <c r="K14" s="14">
        <v>60541</v>
      </c>
      <c r="L14" s="15">
        <v>12880</v>
      </c>
      <c r="M14" s="1"/>
    </row>
    <row r="15" spans="2:13" x14ac:dyDescent="0.25">
      <c r="B15" s="78" t="s">
        <v>13</v>
      </c>
      <c r="C15" s="79"/>
      <c r="D15" s="16">
        <f>+D10+D14</f>
        <v>1146428</v>
      </c>
      <c r="E15" s="17">
        <f>+E10+E14</f>
        <v>614111</v>
      </c>
      <c r="F15" s="18">
        <f>+F10+F14</f>
        <v>532317</v>
      </c>
      <c r="G15" s="1"/>
      <c r="H15" s="78" t="s">
        <v>13</v>
      </c>
      <c r="I15" s="79"/>
      <c r="J15" s="16">
        <v>1152215</v>
      </c>
      <c r="K15" s="17">
        <v>624812</v>
      </c>
      <c r="L15" s="18">
        <v>527403</v>
      </c>
      <c r="M15" s="1"/>
    </row>
    <row r="16" spans="2:13" x14ac:dyDescent="0.25">
      <c r="B16" s="21" t="s">
        <v>16</v>
      </c>
      <c r="H16" s="21" t="s">
        <v>15</v>
      </c>
    </row>
    <row r="17" spans="2:9" ht="75.75" customHeight="1" x14ac:dyDescent="0.25">
      <c r="B17" s="86" t="s">
        <v>55</v>
      </c>
      <c r="C17" s="86"/>
      <c r="D17" s="86"/>
      <c r="E17" s="86"/>
      <c r="F17" s="86"/>
      <c r="G17" s="69"/>
      <c r="H17" s="69"/>
      <c r="I17" s="69"/>
    </row>
    <row r="18" spans="2:9" ht="75.75" customHeight="1" x14ac:dyDescent="0.25"/>
  </sheetData>
  <mergeCells count="15">
    <mergeCell ref="B17:F17"/>
    <mergeCell ref="B5:B6"/>
    <mergeCell ref="C5:C6"/>
    <mergeCell ref="D5:D6"/>
    <mergeCell ref="E5:F5"/>
    <mergeCell ref="H5:H6"/>
    <mergeCell ref="I5:I6"/>
    <mergeCell ref="J5:J6"/>
    <mergeCell ref="K5:L5"/>
    <mergeCell ref="B15:C15"/>
    <mergeCell ref="H15:I15"/>
    <mergeCell ref="B7:B10"/>
    <mergeCell ref="H7:H10"/>
    <mergeCell ref="B11:B14"/>
    <mergeCell ref="H11:H14"/>
  </mergeCells>
  <pageMargins left="0.7" right="0.7" top="0.75" bottom="0.75" header="0.3" footer="0.3"/>
  <pageSetup paperSize="41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zoomScale="80" zoomScaleNormal="90" zoomScaleSheetLayoutView="80" workbookViewId="0">
      <selection activeCell="G1" sqref="G1"/>
    </sheetView>
  </sheetViews>
  <sheetFormatPr baseColWidth="10" defaultRowHeight="15" x14ac:dyDescent="0.25"/>
  <cols>
    <col min="1" max="1" width="30.5703125" style="20" customWidth="1"/>
    <col min="2" max="2" width="29.28515625" style="20" customWidth="1"/>
    <col min="3" max="5" width="14.28515625" style="20" customWidth="1"/>
    <col min="6" max="6" width="11.42578125" style="20"/>
    <col min="7" max="7" width="30.5703125" style="20" customWidth="1"/>
    <col min="8" max="8" width="29.28515625" style="20" customWidth="1"/>
    <col min="9" max="11" width="14.28515625" style="20" customWidth="1"/>
    <col min="12" max="16384" width="11.42578125" style="20"/>
  </cols>
  <sheetData>
    <row r="1" spans="1:12" x14ac:dyDescent="0.25">
      <c r="A1" s="25" t="s">
        <v>24</v>
      </c>
      <c r="B1" s="26"/>
      <c r="C1" s="26"/>
      <c r="D1" s="26"/>
      <c r="E1" s="26"/>
      <c r="F1" s="1"/>
      <c r="G1" s="25" t="s">
        <v>46</v>
      </c>
      <c r="H1" s="26"/>
      <c r="I1" s="26"/>
      <c r="J1" s="26"/>
      <c r="K1" s="26"/>
      <c r="L1" s="1"/>
    </row>
    <row r="2" spans="1:12" ht="15" customHeight="1" x14ac:dyDescent="0.25">
      <c r="A2" s="89" t="s">
        <v>17</v>
      </c>
      <c r="B2" s="89"/>
      <c r="C2" s="89"/>
      <c r="D2" s="89"/>
      <c r="E2" s="89"/>
      <c r="F2" s="1"/>
      <c r="G2" s="89" t="s">
        <v>18</v>
      </c>
      <c r="H2" s="89"/>
      <c r="I2" s="89"/>
      <c r="J2" s="89"/>
      <c r="K2" s="89"/>
      <c r="L2" s="1"/>
    </row>
    <row r="3" spans="1:12" ht="15" customHeight="1" x14ac:dyDescent="0.25">
      <c r="A3" s="90" t="s">
        <v>19</v>
      </c>
      <c r="B3" s="90"/>
      <c r="C3" s="77" t="s">
        <v>2</v>
      </c>
      <c r="D3" s="76" t="s">
        <v>47</v>
      </c>
      <c r="E3" s="77"/>
      <c r="F3" s="1"/>
      <c r="G3" s="90" t="s">
        <v>19</v>
      </c>
      <c r="H3" s="90"/>
      <c r="I3" s="77" t="s">
        <v>2</v>
      </c>
      <c r="J3" s="76" t="s">
        <v>47</v>
      </c>
      <c r="K3" s="77"/>
      <c r="L3" s="1"/>
    </row>
    <row r="4" spans="1:12" x14ac:dyDescent="0.25">
      <c r="A4" s="90"/>
      <c r="B4" s="90"/>
      <c r="C4" s="77"/>
      <c r="D4" s="2" t="s">
        <v>4</v>
      </c>
      <c r="E4" s="3" t="s">
        <v>5</v>
      </c>
      <c r="F4" s="1"/>
      <c r="G4" s="90"/>
      <c r="H4" s="90"/>
      <c r="I4" s="77"/>
      <c r="J4" s="2" t="s">
        <v>4</v>
      </c>
      <c r="K4" s="3" t="s">
        <v>5</v>
      </c>
      <c r="L4" s="1"/>
    </row>
    <row r="5" spans="1:12" x14ac:dyDescent="0.25">
      <c r="A5" s="27"/>
      <c r="B5" s="28"/>
      <c r="C5" s="29"/>
      <c r="D5" s="30"/>
      <c r="E5" s="63"/>
      <c r="F5" s="1"/>
      <c r="G5" s="27"/>
      <c r="H5" s="28"/>
      <c r="I5" s="29"/>
      <c r="J5" s="30"/>
      <c r="K5" s="63"/>
      <c r="L5" s="1"/>
    </row>
    <row r="6" spans="1:12" x14ac:dyDescent="0.25">
      <c r="A6" s="87" t="s">
        <v>20</v>
      </c>
      <c r="B6" s="88"/>
      <c r="C6" s="55">
        <v>1863684</v>
      </c>
      <c r="D6" s="56">
        <v>1169460</v>
      </c>
      <c r="E6" s="56">
        <v>694224</v>
      </c>
      <c r="F6" s="1"/>
      <c r="G6" s="87" t="s">
        <v>20</v>
      </c>
      <c r="H6" s="88"/>
      <c r="I6" s="55">
        <v>1867423</v>
      </c>
      <c r="J6" s="56">
        <v>1172930</v>
      </c>
      <c r="K6" s="56">
        <v>694493</v>
      </c>
      <c r="L6" s="1"/>
    </row>
    <row r="7" spans="1:12" ht="15" customHeight="1" x14ac:dyDescent="0.25">
      <c r="A7" s="95" t="s">
        <v>21</v>
      </c>
      <c r="B7" s="96"/>
      <c r="C7" s="57">
        <v>79926</v>
      </c>
      <c r="D7" s="58">
        <v>65040</v>
      </c>
      <c r="E7" s="58">
        <v>14886</v>
      </c>
      <c r="F7" s="1"/>
      <c r="G7" s="95" t="s">
        <v>21</v>
      </c>
      <c r="H7" s="96"/>
      <c r="I7" s="57">
        <f>+I8+I9+I10</f>
        <v>73421</v>
      </c>
      <c r="J7" s="58">
        <f>+J8+J9+J10</f>
        <v>60541</v>
      </c>
      <c r="K7" s="58">
        <f>+K8+K9+K10</f>
        <v>12880</v>
      </c>
      <c r="L7" s="1"/>
    </row>
    <row r="8" spans="1:12" x14ac:dyDescent="0.25">
      <c r="A8" s="93" t="s">
        <v>22</v>
      </c>
      <c r="B8" s="94"/>
      <c r="C8" s="59">
        <v>59063</v>
      </c>
      <c r="D8" s="60">
        <v>52509</v>
      </c>
      <c r="E8" s="60">
        <v>6554</v>
      </c>
      <c r="F8" s="1"/>
      <c r="G8" s="93" t="s">
        <v>22</v>
      </c>
      <c r="H8" s="94"/>
      <c r="I8" s="59">
        <v>49642</v>
      </c>
      <c r="J8" s="60">
        <v>45466</v>
      </c>
      <c r="K8" s="60">
        <v>4176</v>
      </c>
      <c r="L8" s="1"/>
    </row>
    <row r="9" spans="1:12" x14ac:dyDescent="0.25">
      <c r="A9" s="93" t="s">
        <v>23</v>
      </c>
      <c r="B9" s="94"/>
      <c r="C9" s="59">
        <v>6791</v>
      </c>
      <c r="D9" s="60">
        <v>5024</v>
      </c>
      <c r="E9" s="60">
        <v>1767</v>
      </c>
      <c r="F9" s="1"/>
      <c r="G9" s="93" t="s">
        <v>23</v>
      </c>
      <c r="H9" s="94"/>
      <c r="I9" s="59">
        <v>3633</v>
      </c>
      <c r="J9" s="60">
        <v>3507</v>
      </c>
      <c r="K9" s="60">
        <v>126</v>
      </c>
      <c r="L9" s="1"/>
    </row>
    <row r="10" spans="1:12" ht="15" customHeight="1" x14ac:dyDescent="0.25">
      <c r="A10" s="91" t="s">
        <v>12</v>
      </c>
      <c r="B10" s="92"/>
      <c r="C10" s="64">
        <v>14072</v>
      </c>
      <c r="D10" s="65">
        <v>7507</v>
      </c>
      <c r="E10" s="65">
        <v>6565</v>
      </c>
      <c r="F10" s="1"/>
      <c r="G10" s="91" t="s">
        <v>12</v>
      </c>
      <c r="H10" s="92"/>
      <c r="I10" s="64">
        <v>20146</v>
      </c>
      <c r="J10" s="65">
        <v>11568</v>
      </c>
      <c r="K10" s="65">
        <v>8578</v>
      </c>
      <c r="L10" s="1"/>
    </row>
    <row r="11" spans="1:12" x14ac:dyDescent="0.25">
      <c r="A11" s="21" t="s">
        <v>16</v>
      </c>
      <c r="B11" s="1"/>
      <c r="C11" s="1"/>
      <c r="D11" s="1"/>
      <c r="E11" s="1"/>
      <c r="F11" s="1"/>
      <c r="G11" s="21" t="s">
        <v>15</v>
      </c>
      <c r="H11" s="1"/>
      <c r="I11" s="1"/>
      <c r="J11" s="1"/>
      <c r="K11" s="1"/>
      <c r="L11" s="1"/>
    </row>
    <row r="12" spans="1:12" ht="62.25" customHeight="1" x14ac:dyDescent="0.25">
      <c r="A12" s="86" t="s">
        <v>55</v>
      </c>
      <c r="B12" s="86"/>
      <c r="C12" s="86"/>
      <c r="D12" s="86"/>
      <c r="E12" s="86"/>
    </row>
  </sheetData>
  <mergeCells count="19">
    <mergeCell ref="G9:H9"/>
    <mergeCell ref="A7:B7"/>
    <mergeCell ref="G7:H7"/>
    <mergeCell ref="A6:B6"/>
    <mergeCell ref="A12:E12"/>
    <mergeCell ref="A2:E2"/>
    <mergeCell ref="G2:K2"/>
    <mergeCell ref="A3:B4"/>
    <mergeCell ref="C3:C4"/>
    <mergeCell ref="D3:E3"/>
    <mergeCell ref="G3:H4"/>
    <mergeCell ref="I3:I4"/>
    <mergeCell ref="J3:K3"/>
    <mergeCell ref="G6:H6"/>
    <mergeCell ref="A10:B10"/>
    <mergeCell ref="G10:H10"/>
    <mergeCell ref="A8:B8"/>
    <mergeCell ref="G8:H8"/>
    <mergeCell ref="A9:B9"/>
  </mergeCells>
  <pageMargins left="0.7" right="0.7" top="0.75" bottom="0.75" header="0.3" footer="0.3"/>
  <pageSetup paperSize="41" scale="68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view="pageBreakPreview" zoomScale="80" zoomScaleNormal="90" zoomScaleSheetLayoutView="80" workbookViewId="0">
      <selection activeCell="G2" sqref="G2"/>
    </sheetView>
  </sheetViews>
  <sheetFormatPr baseColWidth="10" defaultRowHeight="15" x14ac:dyDescent="0.25"/>
  <cols>
    <col min="1" max="1" width="43.5703125" style="20" customWidth="1"/>
    <col min="2" max="2" width="26.85546875" style="20" customWidth="1"/>
    <col min="3" max="5" width="14.28515625" style="20" customWidth="1"/>
    <col min="6" max="6" width="11.42578125" style="20"/>
    <col min="7" max="7" width="43.5703125" style="20" customWidth="1"/>
    <col min="8" max="8" width="26.5703125" style="20" customWidth="1"/>
    <col min="9" max="11" width="14.28515625" style="20" customWidth="1"/>
    <col min="12" max="16384" width="11.42578125" style="20"/>
  </cols>
  <sheetData>
    <row r="2" spans="1:12" x14ac:dyDescent="0.25">
      <c r="A2" s="25" t="s">
        <v>58</v>
      </c>
      <c r="B2" s="26"/>
      <c r="C2" s="26"/>
      <c r="D2" s="26"/>
      <c r="E2" s="26"/>
      <c r="F2" s="1"/>
      <c r="G2" s="25" t="s">
        <v>59</v>
      </c>
      <c r="H2" s="26"/>
      <c r="I2" s="26"/>
      <c r="J2" s="26"/>
      <c r="K2" s="26"/>
      <c r="L2" s="1"/>
    </row>
    <row r="3" spans="1:12" ht="15" customHeight="1" x14ac:dyDescent="0.25">
      <c r="A3" s="99" t="s">
        <v>25</v>
      </c>
      <c r="B3" s="99"/>
      <c r="C3" s="99"/>
      <c r="D3" s="99"/>
      <c r="E3" s="99"/>
      <c r="F3" s="1"/>
      <c r="G3" s="99" t="s">
        <v>26</v>
      </c>
      <c r="H3" s="99"/>
      <c r="I3" s="99"/>
      <c r="J3" s="99"/>
      <c r="K3" s="99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customHeight="1" x14ac:dyDescent="0.25">
      <c r="A5" s="90" t="s">
        <v>27</v>
      </c>
      <c r="B5" s="90"/>
      <c r="C5" s="77" t="s">
        <v>2</v>
      </c>
      <c r="D5" s="76" t="s">
        <v>47</v>
      </c>
      <c r="E5" s="77"/>
      <c r="F5" s="1"/>
      <c r="G5" s="90" t="s">
        <v>27</v>
      </c>
      <c r="H5" s="90"/>
      <c r="I5" s="77" t="s">
        <v>2</v>
      </c>
      <c r="J5" s="76" t="s">
        <v>47</v>
      </c>
      <c r="K5" s="77"/>
      <c r="L5" s="1"/>
    </row>
    <row r="6" spans="1:12" x14ac:dyDescent="0.25">
      <c r="A6" s="90"/>
      <c r="B6" s="90"/>
      <c r="C6" s="77"/>
      <c r="D6" s="2" t="s">
        <v>4</v>
      </c>
      <c r="E6" s="3" t="s">
        <v>5</v>
      </c>
      <c r="F6" s="1"/>
      <c r="G6" s="90"/>
      <c r="H6" s="90"/>
      <c r="I6" s="77"/>
      <c r="J6" s="2" t="s">
        <v>4</v>
      </c>
      <c r="K6" s="3" t="s">
        <v>5</v>
      </c>
      <c r="L6" s="1"/>
    </row>
    <row r="7" spans="1:12" x14ac:dyDescent="0.25">
      <c r="A7" s="27"/>
      <c r="B7" s="28"/>
      <c r="C7" s="29"/>
      <c r="D7" s="30"/>
      <c r="E7" s="63"/>
      <c r="F7" s="1"/>
      <c r="G7" s="27"/>
      <c r="H7" s="28"/>
      <c r="I7" s="29"/>
      <c r="J7" s="30"/>
      <c r="K7" s="63"/>
      <c r="L7" s="1"/>
    </row>
    <row r="8" spans="1:12" x14ac:dyDescent="0.25">
      <c r="A8" s="87" t="s">
        <v>20</v>
      </c>
      <c r="B8" s="88"/>
      <c r="C8" s="55">
        <v>1863684</v>
      </c>
      <c r="D8" s="56">
        <v>1169460</v>
      </c>
      <c r="E8" s="56">
        <v>694224</v>
      </c>
      <c r="F8" s="1"/>
      <c r="G8" s="87" t="s">
        <v>20</v>
      </c>
      <c r="H8" s="88"/>
      <c r="I8" s="55">
        <v>1867423</v>
      </c>
      <c r="J8" s="56">
        <v>1172930</v>
      </c>
      <c r="K8" s="56">
        <v>694493</v>
      </c>
      <c r="L8" s="1"/>
    </row>
    <row r="9" spans="1:12" x14ac:dyDescent="0.25">
      <c r="A9" s="95" t="s">
        <v>28</v>
      </c>
      <c r="B9" s="96"/>
      <c r="C9" s="57">
        <v>35042</v>
      </c>
      <c r="D9" s="58">
        <v>23757</v>
      </c>
      <c r="E9" s="58">
        <v>11285</v>
      </c>
      <c r="F9" s="1"/>
      <c r="G9" s="95" t="s">
        <v>28</v>
      </c>
      <c r="H9" s="96"/>
      <c r="I9" s="57">
        <v>27106</v>
      </c>
      <c r="J9" s="58">
        <v>15259</v>
      </c>
      <c r="K9" s="58">
        <v>11847</v>
      </c>
      <c r="L9" s="1"/>
    </row>
    <row r="10" spans="1:12" ht="15" customHeight="1" x14ac:dyDescent="0.25">
      <c r="A10" s="93" t="s">
        <v>29</v>
      </c>
      <c r="B10" s="94"/>
      <c r="C10" s="59">
        <v>31469</v>
      </c>
      <c r="D10" s="60">
        <v>23757</v>
      </c>
      <c r="E10" s="60">
        <v>7712</v>
      </c>
      <c r="F10" s="1"/>
      <c r="G10" s="93" t="s">
        <v>29</v>
      </c>
      <c r="H10" s="94"/>
      <c r="I10" s="59">
        <v>21170</v>
      </c>
      <c r="J10" s="60">
        <v>15259</v>
      </c>
      <c r="K10" s="60">
        <v>5911</v>
      </c>
      <c r="L10" s="1"/>
    </row>
    <row r="11" spans="1:12" ht="25.5" customHeight="1" x14ac:dyDescent="0.25">
      <c r="A11" s="93" t="s">
        <v>30</v>
      </c>
      <c r="B11" s="94"/>
      <c r="C11" s="59">
        <v>0</v>
      </c>
      <c r="D11" s="60">
        <v>0</v>
      </c>
      <c r="E11" s="60">
        <v>0</v>
      </c>
      <c r="F11" s="1"/>
      <c r="G11" s="93" t="s">
        <v>30</v>
      </c>
      <c r="H11" s="94"/>
      <c r="I11" s="59">
        <v>0</v>
      </c>
      <c r="J11" s="60">
        <v>0</v>
      </c>
      <c r="K11" s="60">
        <v>0</v>
      </c>
      <c r="L11" s="1"/>
    </row>
    <row r="12" spans="1:12" ht="24" customHeight="1" x14ac:dyDescent="0.25">
      <c r="A12" s="93" t="s">
        <v>31</v>
      </c>
      <c r="B12" s="94"/>
      <c r="C12" s="59">
        <v>3573</v>
      </c>
      <c r="D12" s="60">
        <v>0</v>
      </c>
      <c r="E12" s="60">
        <v>3573</v>
      </c>
      <c r="F12" s="1"/>
      <c r="G12" s="93" t="s">
        <v>31</v>
      </c>
      <c r="H12" s="94"/>
      <c r="I12" s="59">
        <v>5936</v>
      </c>
      <c r="J12" s="60">
        <v>0</v>
      </c>
      <c r="K12" s="60">
        <v>5936</v>
      </c>
      <c r="L12" s="1"/>
    </row>
    <row r="13" spans="1:12" x14ac:dyDescent="0.25">
      <c r="A13" s="97" t="s">
        <v>32</v>
      </c>
      <c r="B13" s="98"/>
      <c r="C13" s="61">
        <v>1828642</v>
      </c>
      <c r="D13" s="62">
        <v>1145703</v>
      </c>
      <c r="E13" s="62">
        <v>682939</v>
      </c>
      <c r="F13" s="1"/>
      <c r="G13" s="97" t="s">
        <v>32</v>
      </c>
      <c r="H13" s="98"/>
      <c r="I13" s="61">
        <v>1840317</v>
      </c>
      <c r="J13" s="62">
        <v>1157671</v>
      </c>
      <c r="K13" s="62">
        <v>682646</v>
      </c>
      <c r="L13" s="1"/>
    </row>
    <row r="14" spans="1:12" x14ac:dyDescent="0.25">
      <c r="A14" s="21" t="s">
        <v>16</v>
      </c>
      <c r="B14" s="1"/>
      <c r="C14" s="1"/>
      <c r="D14" s="1"/>
      <c r="E14" s="1"/>
      <c r="F14" s="1"/>
      <c r="G14" s="21" t="s">
        <v>15</v>
      </c>
      <c r="H14" s="1"/>
      <c r="I14" s="1"/>
      <c r="J14" s="1"/>
      <c r="K14" s="1"/>
      <c r="L14" s="1"/>
    </row>
    <row r="15" spans="1:12" ht="65.25" customHeight="1" x14ac:dyDescent="0.25">
      <c r="A15" s="86" t="s">
        <v>56</v>
      </c>
      <c r="B15" s="86"/>
      <c r="C15" s="86"/>
      <c r="D15" s="86"/>
      <c r="E15" s="86"/>
    </row>
  </sheetData>
  <mergeCells count="21">
    <mergeCell ref="A15:E15"/>
    <mergeCell ref="A3:E3"/>
    <mergeCell ref="G3:K3"/>
    <mergeCell ref="A5:B6"/>
    <mergeCell ref="C5:C6"/>
    <mergeCell ref="D5:E5"/>
    <mergeCell ref="G5:H6"/>
    <mergeCell ref="I5:I6"/>
    <mergeCell ref="J5:K5"/>
    <mergeCell ref="G8:H8"/>
    <mergeCell ref="A10:B10"/>
    <mergeCell ref="G10:H10"/>
    <mergeCell ref="A9:B9"/>
    <mergeCell ref="G9:H9"/>
    <mergeCell ref="A8:B8"/>
    <mergeCell ref="A13:B13"/>
    <mergeCell ref="G13:H13"/>
    <mergeCell ref="A11:B11"/>
    <mergeCell ref="G11:H11"/>
    <mergeCell ref="A12:B12"/>
    <mergeCell ref="G12:H12"/>
  </mergeCells>
  <pageMargins left="0.7" right="0.7" top="0.75" bottom="0.75" header="0.3" footer="0.3"/>
  <pageSetup paperSize="41" scale="62" orientation="landscape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BreakPreview" zoomScale="90" zoomScaleNormal="90" zoomScaleSheetLayoutView="90" workbookViewId="0">
      <selection activeCell="G1" sqref="G1:K1"/>
    </sheetView>
  </sheetViews>
  <sheetFormatPr baseColWidth="10" defaultRowHeight="15" x14ac:dyDescent="0.25"/>
  <cols>
    <col min="1" max="1" width="41.5703125" style="20" customWidth="1"/>
    <col min="2" max="2" width="20.7109375" style="20" customWidth="1"/>
    <col min="3" max="5" width="14.5703125" style="20" customWidth="1"/>
    <col min="6" max="6" width="5.85546875" style="20" customWidth="1"/>
    <col min="7" max="7" width="41.5703125" style="20" customWidth="1"/>
    <col min="8" max="8" width="20.85546875" style="20" customWidth="1"/>
    <col min="9" max="11" width="14.28515625" style="20" customWidth="1"/>
    <col min="12" max="16384" width="11.42578125" style="20"/>
  </cols>
  <sheetData>
    <row r="1" spans="1:12" x14ac:dyDescent="0.25">
      <c r="A1" s="100" t="s">
        <v>60</v>
      </c>
      <c r="B1" s="100"/>
      <c r="C1" s="100"/>
      <c r="D1" s="100"/>
      <c r="E1" s="100"/>
      <c r="F1" s="1"/>
      <c r="G1" s="100" t="s">
        <v>61</v>
      </c>
      <c r="H1" s="100"/>
      <c r="I1" s="100"/>
      <c r="J1" s="100"/>
      <c r="K1" s="100"/>
      <c r="L1" s="1"/>
    </row>
    <row r="2" spans="1:12" ht="15" customHeight="1" x14ac:dyDescent="0.25">
      <c r="A2" s="101" t="s">
        <v>51</v>
      </c>
      <c r="B2" s="101"/>
      <c r="C2" s="101"/>
      <c r="D2" s="101"/>
      <c r="E2" s="101"/>
      <c r="F2" s="1"/>
      <c r="G2" s="101" t="s">
        <v>52</v>
      </c>
      <c r="H2" s="101"/>
      <c r="I2" s="101"/>
      <c r="J2" s="101"/>
      <c r="K2" s="101"/>
      <c r="L2" s="1"/>
    </row>
    <row r="3" spans="1:12" x14ac:dyDescent="0.25">
      <c r="A3" s="31"/>
      <c r="B3" s="1"/>
      <c r="C3" s="1"/>
      <c r="D3" s="1"/>
      <c r="E3" s="1"/>
      <c r="F3" s="1"/>
      <c r="G3" s="31"/>
      <c r="H3" s="1"/>
      <c r="I3" s="1"/>
      <c r="J3" s="1"/>
      <c r="K3" s="1"/>
      <c r="L3" s="1"/>
    </row>
    <row r="4" spans="1:12" ht="15" customHeight="1" x14ac:dyDescent="0.25">
      <c r="A4" s="90" t="s">
        <v>7</v>
      </c>
      <c r="B4" s="90"/>
      <c r="C4" s="77" t="s">
        <v>2</v>
      </c>
      <c r="D4" s="76" t="s">
        <v>47</v>
      </c>
      <c r="E4" s="77"/>
      <c r="F4" s="1"/>
      <c r="G4" s="102" t="s">
        <v>7</v>
      </c>
      <c r="H4" s="102"/>
      <c r="I4" s="77" t="s">
        <v>2</v>
      </c>
      <c r="J4" s="76" t="s">
        <v>47</v>
      </c>
      <c r="K4" s="77"/>
      <c r="L4" s="1"/>
    </row>
    <row r="5" spans="1:12" x14ac:dyDescent="0.25">
      <c r="A5" s="90"/>
      <c r="B5" s="90"/>
      <c r="C5" s="77"/>
      <c r="D5" s="2" t="s">
        <v>4</v>
      </c>
      <c r="E5" s="3" t="s">
        <v>5</v>
      </c>
      <c r="F5" s="1"/>
      <c r="G5" s="102"/>
      <c r="H5" s="102"/>
      <c r="I5" s="77"/>
      <c r="J5" s="2" t="s">
        <v>4</v>
      </c>
      <c r="K5" s="3" t="s">
        <v>5</v>
      </c>
      <c r="L5" s="1"/>
    </row>
    <row r="6" spans="1:12" x14ac:dyDescent="0.25">
      <c r="A6" s="27"/>
      <c r="B6" s="28"/>
      <c r="C6" s="29"/>
      <c r="D6" s="30"/>
      <c r="E6" s="1"/>
      <c r="F6" s="1"/>
      <c r="G6" s="27"/>
      <c r="H6" s="28"/>
      <c r="I6" s="29"/>
      <c r="J6" s="30"/>
      <c r="K6" s="1"/>
      <c r="L6" s="1"/>
    </row>
    <row r="7" spans="1:12" x14ac:dyDescent="0.25">
      <c r="A7" s="87" t="s">
        <v>20</v>
      </c>
      <c r="B7" s="88"/>
      <c r="C7" s="55">
        <v>1863684</v>
      </c>
      <c r="D7" s="56">
        <v>1169460</v>
      </c>
      <c r="E7" s="56">
        <v>694224</v>
      </c>
      <c r="F7" s="1"/>
      <c r="G7" s="87" t="s">
        <v>20</v>
      </c>
      <c r="H7" s="88"/>
      <c r="I7" s="55">
        <v>1867423</v>
      </c>
      <c r="J7" s="56">
        <v>1172930</v>
      </c>
      <c r="K7" s="56">
        <v>694493</v>
      </c>
      <c r="L7" s="1"/>
    </row>
    <row r="8" spans="1:12" x14ac:dyDescent="0.25">
      <c r="A8" s="95" t="s">
        <v>33</v>
      </c>
      <c r="B8" s="96"/>
      <c r="C8" s="57">
        <v>941381</v>
      </c>
      <c r="D8" s="58">
        <v>484322</v>
      </c>
      <c r="E8" s="58">
        <v>457059</v>
      </c>
      <c r="F8" s="1"/>
      <c r="G8" s="95" t="s">
        <v>33</v>
      </c>
      <c r="H8" s="96"/>
      <c r="I8" s="57">
        <v>948650</v>
      </c>
      <c r="J8" s="58">
        <v>503645</v>
      </c>
      <c r="K8" s="58">
        <v>445005</v>
      </c>
      <c r="L8" s="1"/>
    </row>
    <row r="9" spans="1:12" ht="15" customHeight="1" x14ac:dyDescent="0.25">
      <c r="A9" s="93" t="s">
        <v>48</v>
      </c>
      <c r="B9" s="94"/>
      <c r="C9" s="59">
        <v>27557</v>
      </c>
      <c r="D9" s="60">
        <v>5796</v>
      </c>
      <c r="E9" s="60">
        <v>21761</v>
      </c>
      <c r="F9" s="1"/>
      <c r="G9" s="93" t="s">
        <v>48</v>
      </c>
      <c r="H9" s="94"/>
      <c r="I9" s="59">
        <v>17624</v>
      </c>
      <c r="J9" s="60">
        <v>2139</v>
      </c>
      <c r="K9" s="60">
        <v>15485</v>
      </c>
      <c r="L9" s="1"/>
    </row>
    <row r="10" spans="1:12" ht="15" customHeight="1" x14ac:dyDescent="0.25">
      <c r="A10" s="93" t="s">
        <v>49</v>
      </c>
      <c r="B10" s="94"/>
      <c r="C10" s="59">
        <v>700824</v>
      </c>
      <c r="D10" s="60">
        <v>438161</v>
      </c>
      <c r="E10" s="60">
        <v>262663</v>
      </c>
      <c r="F10" s="1"/>
      <c r="G10" s="93" t="s">
        <v>49</v>
      </c>
      <c r="H10" s="94"/>
      <c r="I10" s="59">
        <v>749473</v>
      </c>
      <c r="J10" s="60">
        <v>467269</v>
      </c>
      <c r="K10" s="60">
        <v>282204</v>
      </c>
      <c r="L10" s="1"/>
    </row>
    <row r="11" spans="1:12" ht="15" customHeight="1" x14ac:dyDescent="0.25">
      <c r="A11" s="93" t="s">
        <v>50</v>
      </c>
      <c r="B11" s="94"/>
      <c r="C11" s="59">
        <v>213000</v>
      </c>
      <c r="D11" s="60">
        <v>40365</v>
      </c>
      <c r="E11" s="60">
        <v>172635</v>
      </c>
      <c r="F11" s="1"/>
      <c r="G11" s="93" t="s">
        <v>50</v>
      </c>
      <c r="H11" s="94"/>
      <c r="I11" s="59">
        <v>181553</v>
      </c>
      <c r="J11" s="60">
        <v>34237</v>
      </c>
      <c r="K11" s="60">
        <v>147316</v>
      </c>
      <c r="L11" s="1"/>
    </row>
    <row r="12" spans="1:12" x14ac:dyDescent="0.25">
      <c r="A12" s="97" t="s">
        <v>34</v>
      </c>
      <c r="B12" s="98"/>
      <c r="C12" s="61">
        <v>922303</v>
      </c>
      <c r="D12" s="62">
        <v>685138</v>
      </c>
      <c r="E12" s="62">
        <v>237165</v>
      </c>
      <c r="F12" s="1"/>
      <c r="G12" s="97" t="s">
        <v>34</v>
      </c>
      <c r="H12" s="98"/>
      <c r="I12" s="61">
        <v>918773</v>
      </c>
      <c r="J12" s="62">
        <v>669285</v>
      </c>
      <c r="K12" s="62">
        <v>249488</v>
      </c>
      <c r="L12" s="1"/>
    </row>
    <row r="13" spans="1:12" x14ac:dyDescent="0.25">
      <c r="A13" s="21" t="s">
        <v>16</v>
      </c>
      <c r="B13" s="1"/>
      <c r="C13" s="1"/>
      <c r="D13" s="1"/>
      <c r="E13" s="1"/>
      <c r="F13" s="1"/>
      <c r="G13" s="21" t="s">
        <v>15</v>
      </c>
      <c r="H13" s="1"/>
      <c r="I13" s="1"/>
      <c r="J13" s="1"/>
      <c r="K13" s="1"/>
      <c r="L13" s="1"/>
    </row>
    <row r="14" spans="1:12" ht="64.5" customHeight="1" x14ac:dyDescent="0.25">
      <c r="A14" s="86" t="s">
        <v>56</v>
      </c>
      <c r="B14" s="86"/>
      <c r="C14" s="86"/>
      <c r="D14" s="86"/>
      <c r="E14" s="86"/>
    </row>
  </sheetData>
  <mergeCells count="23">
    <mergeCell ref="A14:E14"/>
    <mergeCell ref="A1:E1"/>
    <mergeCell ref="G1:K1"/>
    <mergeCell ref="A2:E2"/>
    <mergeCell ref="G2:K2"/>
    <mergeCell ref="A7:B7"/>
    <mergeCell ref="G7:H7"/>
    <mergeCell ref="A4:B5"/>
    <mergeCell ref="C4:C5"/>
    <mergeCell ref="D4:E4"/>
    <mergeCell ref="G4:H5"/>
    <mergeCell ref="I4:I5"/>
    <mergeCell ref="J4:K4"/>
    <mergeCell ref="A8:B8"/>
    <mergeCell ref="G8:H8"/>
    <mergeCell ref="A9:B9"/>
    <mergeCell ref="G9:H9"/>
    <mergeCell ref="A12:B12"/>
    <mergeCell ref="G12:H12"/>
    <mergeCell ref="A10:B10"/>
    <mergeCell ref="G10:H10"/>
    <mergeCell ref="A11:B11"/>
    <mergeCell ref="G11:H11"/>
  </mergeCells>
  <pageMargins left="0.7" right="0.7" top="0.75" bottom="0.75" header="0.3" footer="0.3"/>
  <pageSetup paperSize="41" scale="68" orientation="landscape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BreakPreview" zoomScale="80" zoomScaleNormal="90" zoomScaleSheetLayoutView="80" workbookViewId="0">
      <selection activeCell="H21" sqref="H21"/>
    </sheetView>
  </sheetViews>
  <sheetFormatPr baseColWidth="10" defaultRowHeight="15" x14ac:dyDescent="0.25"/>
  <cols>
    <col min="1" max="1" width="36.28515625" style="20" customWidth="1"/>
    <col min="2" max="2" width="30.5703125" style="20" customWidth="1"/>
    <col min="3" max="5" width="14.28515625" style="20" customWidth="1"/>
    <col min="6" max="6" width="11.42578125" style="20"/>
    <col min="7" max="7" width="31.140625" style="20" customWidth="1"/>
    <col min="8" max="8" width="31.7109375" style="20" customWidth="1"/>
    <col min="9" max="11" width="14.28515625" style="20" customWidth="1"/>
    <col min="12" max="16384" width="11.42578125" style="20"/>
  </cols>
  <sheetData>
    <row r="1" spans="1:12" x14ac:dyDescent="0.25">
      <c r="A1" s="67" t="s">
        <v>62</v>
      </c>
      <c r="B1" s="68"/>
      <c r="C1" s="68"/>
      <c r="D1" s="68"/>
      <c r="E1" s="68"/>
      <c r="F1" s="1"/>
      <c r="G1" s="67" t="s">
        <v>63</v>
      </c>
      <c r="H1" s="68"/>
      <c r="I1" s="68"/>
      <c r="J1" s="68"/>
      <c r="K1" s="68"/>
      <c r="L1" s="1"/>
    </row>
    <row r="2" spans="1:12" x14ac:dyDescent="0.25">
      <c r="A2" s="101" t="s">
        <v>44</v>
      </c>
      <c r="B2" s="101"/>
      <c r="C2" s="101"/>
      <c r="D2" s="101"/>
      <c r="E2" s="101"/>
      <c r="F2" s="1"/>
      <c r="G2" s="101" t="s">
        <v>45</v>
      </c>
      <c r="H2" s="101"/>
      <c r="I2" s="101"/>
      <c r="J2" s="101"/>
      <c r="K2" s="101"/>
      <c r="L2" s="1"/>
    </row>
    <row r="3" spans="1:12" x14ac:dyDescent="0.25">
      <c r="A3" s="31"/>
      <c r="B3" s="1"/>
      <c r="C3" s="1"/>
      <c r="D3" s="1"/>
      <c r="E3" s="1"/>
      <c r="F3" s="1"/>
      <c r="G3" s="31"/>
      <c r="H3" s="1"/>
      <c r="I3" s="1"/>
      <c r="J3" s="1"/>
      <c r="K3" s="1"/>
      <c r="L3" s="1"/>
    </row>
    <row r="4" spans="1:12" ht="15" customHeight="1" x14ac:dyDescent="0.25">
      <c r="A4" s="108" t="s">
        <v>7</v>
      </c>
      <c r="B4" s="108" t="s">
        <v>3</v>
      </c>
      <c r="C4" s="77" t="s">
        <v>2</v>
      </c>
      <c r="D4" s="77" t="s">
        <v>47</v>
      </c>
      <c r="E4" s="77"/>
      <c r="F4" s="1"/>
      <c r="G4" s="108" t="s">
        <v>7</v>
      </c>
      <c r="H4" s="108" t="s">
        <v>3</v>
      </c>
      <c r="I4" s="77" t="s">
        <v>2</v>
      </c>
      <c r="J4" s="77" t="s">
        <v>47</v>
      </c>
      <c r="K4" s="77"/>
      <c r="L4" s="1"/>
    </row>
    <row r="5" spans="1:12" x14ac:dyDescent="0.25">
      <c r="A5" s="109"/>
      <c r="B5" s="109"/>
      <c r="C5" s="77"/>
      <c r="D5" s="3" t="s">
        <v>4</v>
      </c>
      <c r="E5" s="3" t="s">
        <v>5</v>
      </c>
      <c r="F5" s="1"/>
      <c r="G5" s="109"/>
      <c r="H5" s="109"/>
      <c r="I5" s="77"/>
      <c r="J5" s="3" t="s">
        <v>4</v>
      </c>
      <c r="K5" s="3" t="s">
        <v>5</v>
      </c>
      <c r="L5" s="1"/>
    </row>
    <row r="6" spans="1:12" x14ac:dyDescent="0.25">
      <c r="A6" s="32"/>
      <c r="B6" s="33"/>
      <c r="C6" s="29"/>
      <c r="D6" s="34"/>
      <c r="E6" s="35"/>
      <c r="F6" s="1"/>
      <c r="G6" s="32"/>
      <c r="H6" s="33"/>
      <c r="I6" s="29"/>
      <c r="J6" s="34"/>
      <c r="K6" s="35"/>
      <c r="L6" s="1"/>
    </row>
    <row r="7" spans="1:12" x14ac:dyDescent="0.25">
      <c r="A7" s="106" t="s">
        <v>20</v>
      </c>
      <c r="B7" s="107"/>
      <c r="C7" s="40">
        <v>1863684</v>
      </c>
      <c r="D7" s="41">
        <v>1169460</v>
      </c>
      <c r="E7" s="42">
        <v>694224</v>
      </c>
      <c r="F7" s="1"/>
      <c r="G7" s="106" t="s">
        <v>20</v>
      </c>
      <c r="H7" s="107"/>
      <c r="I7" s="40">
        <v>1867423</v>
      </c>
      <c r="J7" s="41">
        <v>1172930</v>
      </c>
      <c r="K7" s="42">
        <v>694493</v>
      </c>
      <c r="L7" s="1"/>
    </row>
    <row r="8" spans="1:12" ht="24" customHeight="1" x14ac:dyDescent="0.25">
      <c r="A8" s="110" t="s">
        <v>35</v>
      </c>
      <c r="B8" s="111"/>
      <c r="C8" s="43">
        <v>90079</v>
      </c>
      <c r="D8" s="44">
        <v>40992</v>
      </c>
      <c r="E8" s="45">
        <v>48878</v>
      </c>
      <c r="F8" s="1"/>
      <c r="G8" s="110" t="s">
        <v>35</v>
      </c>
      <c r="H8" s="111"/>
      <c r="I8" s="43">
        <v>103038</v>
      </c>
      <c r="J8" s="44">
        <v>45367</v>
      </c>
      <c r="K8" s="45">
        <v>57671</v>
      </c>
      <c r="L8" s="1"/>
    </row>
    <row r="9" spans="1:12" x14ac:dyDescent="0.25">
      <c r="A9" s="103" t="s">
        <v>36</v>
      </c>
      <c r="B9" s="36" t="s">
        <v>20</v>
      </c>
      <c r="C9" s="46">
        <v>209</v>
      </c>
      <c r="D9" s="47">
        <v>0</v>
      </c>
      <c r="E9" s="48">
        <v>209</v>
      </c>
      <c r="F9" s="1"/>
      <c r="G9" s="103" t="s">
        <v>36</v>
      </c>
      <c r="H9" s="36" t="s">
        <v>20</v>
      </c>
      <c r="I9" s="46">
        <v>3323</v>
      </c>
      <c r="J9" s="47">
        <v>651</v>
      </c>
      <c r="K9" s="48">
        <v>2672</v>
      </c>
      <c r="L9" s="1"/>
    </row>
    <row r="10" spans="1:12" ht="24" x14ac:dyDescent="0.25">
      <c r="A10" s="104"/>
      <c r="B10" s="31" t="s">
        <v>37</v>
      </c>
      <c r="C10" s="49">
        <v>209</v>
      </c>
      <c r="D10" s="50">
        <v>0</v>
      </c>
      <c r="E10" s="51">
        <v>209</v>
      </c>
      <c r="F10" s="1"/>
      <c r="G10" s="104"/>
      <c r="H10" s="31" t="s">
        <v>37</v>
      </c>
      <c r="I10" s="49">
        <v>3022</v>
      </c>
      <c r="J10" s="50">
        <v>651</v>
      </c>
      <c r="K10" s="51">
        <v>2371</v>
      </c>
      <c r="L10" s="1"/>
    </row>
    <row r="11" spans="1:12" ht="36" x14ac:dyDescent="0.25">
      <c r="A11" s="104"/>
      <c r="B11" s="31" t="s">
        <v>38</v>
      </c>
      <c r="C11" s="49">
        <v>0</v>
      </c>
      <c r="D11" s="50">
        <v>0</v>
      </c>
      <c r="E11" s="51">
        <v>0</v>
      </c>
      <c r="F11" s="1"/>
      <c r="G11" s="104"/>
      <c r="H11" s="31" t="s">
        <v>38</v>
      </c>
      <c r="I11" s="49">
        <v>0</v>
      </c>
      <c r="J11" s="50">
        <v>0</v>
      </c>
      <c r="K11" s="51">
        <v>0</v>
      </c>
      <c r="L11" s="1"/>
    </row>
    <row r="12" spans="1:12" ht="24" x14ac:dyDescent="0.25">
      <c r="A12" s="105"/>
      <c r="B12" s="37" t="s">
        <v>39</v>
      </c>
      <c r="C12" s="52">
        <v>0</v>
      </c>
      <c r="D12" s="53">
        <v>0</v>
      </c>
      <c r="E12" s="54">
        <v>0</v>
      </c>
      <c r="F12" s="1"/>
      <c r="G12" s="105"/>
      <c r="H12" s="37" t="s">
        <v>39</v>
      </c>
      <c r="I12" s="52">
        <v>301</v>
      </c>
      <c r="J12" s="53">
        <v>0</v>
      </c>
      <c r="K12" s="54">
        <v>301</v>
      </c>
      <c r="L12" s="1"/>
    </row>
    <row r="13" spans="1:12" x14ac:dyDescent="0.25">
      <c r="A13" s="103" t="s">
        <v>40</v>
      </c>
      <c r="B13" s="36" t="s">
        <v>20</v>
      </c>
      <c r="C13" s="46">
        <v>54397</v>
      </c>
      <c r="D13" s="47">
        <v>35580</v>
      </c>
      <c r="E13" s="48">
        <v>18817</v>
      </c>
      <c r="F13" s="1"/>
      <c r="G13" s="103" t="s">
        <v>40</v>
      </c>
      <c r="H13" s="36" t="s">
        <v>20</v>
      </c>
      <c r="I13" s="46">
        <v>58186</v>
      </c>
      <c r="J13" s="47">
        <v>34564</v>
      </c>
      <c r="K13" s="48">
        <v>23622</v>
      </c>
      <c r="L13" s="1"/>
    </row>
    <row r="14" spans="1:12" ht="24" x14ac:dyDescent="0.25">
      <c r="A14" s="104"/>
      <c r="B14" s="38" t="s">
        <v>37</v>
      </c>
      <c r="C14" s="49">
        <v>52369</v>
      </c>
      <c r="D14" s="50">
        <v>34100</v>
      </c>
      <c r="E14" s="51">
        <v>18269</v>
      </c>
      <c r="F14" s="1"/>
      <c r="G14" s="104"/>
      <c r="H14" s="38" t="s">
        <v>37</v>
      </c>
      <c r="I14" s="49">
        <v>52364</v>
      </c>
      <c r="J14" s="50">
        <v>31466</v>
      </c>
      <c r="K14" s="51">
        <v>20898</v>
      </c>
      <c r="L14" s="1"/>
    </row>
    <row r="15" spans="1:12" ht="36" x14ac:dyDescent="0.25">
      <c r="A15" s="104"/>
      <c r="B15" s="38" t="s">
        <v>38</v>
      </c>
      <c r="C15" s="49">
        <v>1480</v>
      </c>
      <c r="D15" s="50">
        <v>1480</v>
      </c>
      <c r="E15" s="51">
        <v>0</v>
      </c>
      <c r="F15" s="1"/>
      <c r="G15" s="104"/>
      <c r="H15" s="38" t="s">
        <v>38</v>
      </c>
      <c r="I15" s="49">
        <v>3098</v>
      </c>
      <c r="J15" s="50">
        <v>3098</v>
      </c>
      <c r="K15" s="51">
        <v>0</v>
      </c>
      <c r="L15" s="1"/>
    </row>
    <row r="16" spans="1:12" ht="24" x14ac:dyDescent="0.25">
      <c r="A16" s="105"/>
      <c r="B16" s="39" t="s">
        <v>39</v>
      </c>
      <c r="C16" s="52">
        <v>548</v>
      </c>
      <c r="D16" s="53">
        <v>0</v>
      </c>
      <c r="E16" s="54">
        <v>548</v>
      </c>
      <c r="F16" s="1"/>
      <c r="G16" s="105"/>
      <c r="H16" s="39" t="s">
        <v>39</v>
      </c>
      <c r="I16" s="52">
        <v>2724</v>
      </c>
      <c r="J16" s="53">
        <v>0</v>
      </c>
      <c r="K16" s="54">
        <v>2724</v>
      </c>
      <c r="L16" s="1"/>
    </row>
    <row r="17" spans="1:12" ht="15" customHeight="1" x14ac:dyDescent="0.25">
      <c r="A17" s="104" t="s">
        <v>41</v>
      </c>
      <c r="B17" s="36" t="s">
        <v>20</v>
      </c>
      <c r="C17" s="46">
        <v>35473</v>
      </c>
      <c r="D17" s="47">
        <v>5412</v>
      </c>
      <c r="E17" s="48">
        <v>30061</v>
      </c>
      <c r="F17" s="1"/>
      <c r="G17" s="104" t="s">
        <v>41</v>
      </c>
      <c r="H17" s="36" t="s">
        <v>20</v>
      </c>
      <c r="I17" s="46">
        <v>41529</v>
      </c>
      <c r="J17" s="47">
        <v>10152</v>
      </c>
      <c r="K17" s="48">
        <v>31377</v>
      </c>
      <c r="L17" s="1"/>
    </row>
    <row r="18" spans="1:12" ht="24" x14ac:dyDescent="0.25">
      <c r="A18" s="104"/>
      <c r="B18" s="38" t="s">
        <v>37</v>
      </c>
      <c r="C18" s="49">
        <v>30467</v>
      </c>
      <c r="D18" s="50">
        <v>4884</v>
      </c>
      <c r="E18" s="51">
        <v>25583</v>
      </c>
      <c r="F18" s="1"/>
      <c r="G18" s="104"/>
      <c r="H18" s="38" t="s">
        <v>37</v>
      </c>
      <c r="I18" s="49">
        <v>38068</v>
      </c>
      <c r="J18" s="50">
        <v>9198</v>
      </c>
      <c r="K18" s="51">
        <v>28870</v>
      </c>
      <c r="L18" s="1"/>
    </row>
    <row r="19" spans="1:12" ht="36" x14ac:dyDescent="0.25">
      <c r="A19" s="104"/>
      <c r="B19" s="38" t="s">
        <v>38</v>
      </c>
      <c r="C19" s="49">
        <v>528</v>
      </c>
      <c r="D19" s="50">
        <v>528</v>
      </c>
      <c r="E19" s="51">
        <v>0</v>
      </c>
      <c r="F19" s="1"/>
      <c r="G19" s="104"/>
      <c r="H19" s="38" t="s">
        <v>38</v>
      </c>
      <c r="I19" s="49">
        <v>954</v>
      </c>
      <c r="J19" s="50">
        <v>954</v>
      </c>
      <c r="K19" s="51">
        <v>0</v>
      </c>
      <c r="L19" s="1"/>
    </row>
    <row r="20" spans="1:12" ht="24" x14ac:dyDescent="0.25">
      <c r="A20" s="105"/>
      <c r="B20" s="39" t="s">
        <v>39</v>
      </c>
      <c r="C20" s="52">
        <v>4478</v>
      </c>
      <c r="D20" s="53">
        <v>0</v>
      </c>
      <c r="E20" s="54">
        <v>4478</v>
      </c>
      <c r="F20" s="1"/>
      <c r="G20" s="105"/>
      <c r="H20" s="39" t="s">
        <v>39</v>
      </c>
      <c r="I20" s="52">
        <v>2507</v>
      </c>
      <c r="J20" s="53">
        <v>0</v>
      </c>
      <c r="K20" s="54">
        <v>2507</v>
      </c>
      <c r="L20" s="1"/>
    </row>
    <row r="21" spans="1:12" x14ac:dyDescent="0.25">
      <c r="A21" s="21" t="s">
        <v>16</v>
      </c>
      <c r="B21" s="1"/>
      <c r="C21" s="1"/>
      <c r="D21" s="1"/>
      <c r="E21" s="1"/>
      <c r="F21" s="1"/>
      <c r="G21" s="21" t="s">
        <v>15</v>
      </c>
      <c r="H21" s="1"/>
      <c r="I21" s="1"/>
      <c r="J21" s="1"/>
      <c r="K21" s="1"/>
      <c r="L21" s="1"/>
    </row>
    <row r="22" spans="1:12" ht="60.75" customHeight="1" x14ac:dyDescent="0.25">
      <c r="A22" s="86" t="s">
        <v>56</v>
      </c>
      <c r="B22" s="86"/>
      <c r="C22" s="86"/>
      <c r="D22" s="86"/>
      <c r="E22" s="86"/>
    </row>
  </sheetData>
  <mergeCells count="21">
    <mergeCell ref="A22:E22"/>
    <mergeCell ref="A2:E2"/>
    <mergeCell ref="G2:K2"/>
    <mergeCell ref="A4:A5"/>
    <mergeCell ref="B4:B5"/>
    <mergeCell ref="C4:C5"/>
    <mergeCell ref="D4:E4"/>
    <mergeCell ref="G4:G5"/>
    <mergeCell ref="H4:H5"/>
    <mergeCell ref="I4:I5"/>
    <mergeCell ref="J4:K4"/>
    <mergeCell ref="A17:A20"/>
    <mergeCell ref="G17:G20"/>
    <mergeCell ref="A8:B8"/>
    <mergeCell ref="G8:H8"/>
    <mergeCell ref="A9:A12"/>
    <mergeCell ref="G9:G12"/>
    <mergeCell ref="A13:A16"/>
    <mergeCell ref="G13:G16"/>
    <mergeCell ref="A7:B7"/>
    <mergeCell ref="G7:H7"/>
  </mergeCells>
  <pageMargins left="0.7" right="0.7" top="0.75" bottom="0.75" header="0.3" footer="0.3"/>
  <pageSetup paperSize="41" scale="65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Tipo de deficit</vt:lpstr>
      <vt:lpstr>Construcción de viviendas</vt:lpstr>
      <vt:lpstr>Ampliación</vt:lpstr>
      <vt:lpstr>Mejoramiento</vt:lpstr>
      <vt:lpstr>Ampliac_y_mejoramiento</vt:lpstr>
      <vt:lpstr>Ampliac_y_mejoramiento!Área_de_impresión</vt:lpstr>
      <vt:lpstr>Ampliación!Área_de_impresión</vt:lpstr>
      <vt:lpstr>'Construcción de viviendas'!Área_de_impresión</vt:lpstr>
      <vt:lpstr>Mejoramiento!Área_de_impresión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 Nuñez</cp:lastModifiedBy>
  <cp:lastPrinted>2021-03-17T11:30:26Z</cp:lastPrinted>
  <dcterms:created xsi:type="dcterms:W3CDTF">2021-03-16T12:52:03Z</dcterms:created>
  <dcterms:modified xsi:type="dcterms:W3CDTF">2021-10-07T17:05:27Z</dcterms:modified>
</cp:coreProperties>
</file>